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RiversideOH\23005827-00_CR74HarshmanBeatriceSignal\118164\400-Engineering\Roadway\Engdata\"/>
    </mc:Choice>
  </mc:AlternateContent>
  <xr:revisionPtr revIDLastSave="0" documentId="13_ncr:1_{3B84C387-DE05-4913-9394-9FA32A925A98}" xr6:coauthVersionLast="47" xr6:coauthVersionMax="47" xr10:uidLastSave="{00000000-0000-0000-0000-000000000000}"/>
  <bookViews>
    <workbookView xWindow="6030" yWindow="1890" windowWidth="21600" windowHeight="11385" xr2:uid="{487E3217-09E9-4FBF-B822-07548968ED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  <c r="B3" i="1"/>
  <c r="B5" i="1" s="1"/>
  <c r="B8" i="1" s="1"/>
  <c r="B7" i="1"/>
  <c r="B2" i="1" l="1"/>
  <c r="B1" i="1" s="1"/>
  <c r="B6" i="1"/>
  <c r="B4" i="1"/>
</calcChain>
</file>

<file path=xl/sharedStrings.xml><?xml version="1.0" encoding="utf-8"?>
<sst xmlns="http://schemas.openxmlformats.org/spreadsheetml/2006/main" count="26" uniqueCount="20">
  <si>
    <t>SOIL ANALYSIS TEST</t>
  </si>
  <si>
    <t>TOPSOIL</t>
  </si>
  <si>
    <t>SEEDING AND MULCHING</t>
  </si>
  <si>
    <t>REPAIR SEEDING AND MULCHING</t>
  </si>
  <si>
    <t>INTER-SEEDING</t>
  </si>
  <si>
    <t>COMMERCIAL FERTILIZER</t>
  </si>
  <si>
    <t>WATER</t>
  </si>
  <si>
    <t>MOWING</t>
  </si>
  <si>
    <t>EACH</t>
  </si>
  <si>
    <t>CU YD</t>
  </si>
  <si>
    <t>SQ YD</t>
  </si>
  <si>
    <t>TON</t>
  </si>
  <si>
    <t>ACRES</t>
  </si>
  <si>
    <t>MGAL</t>
  </si>
  <si>
    <t>M SQ FT</t>
  </si>
  <si>
    <t>YES</t>
  </si>
  <si>
    <t>NO</t>
  </si>
  <si>
    <t>Column1</t>
  </si>
  <si>
    <t>LIME</t>
  </si>
  <si>
    <t>SQ 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</si>
</sst>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34CDD8-5693-480F-9B69-7BA455AA090E}" name="Table2" displayName="Table2" ref="E1:E3" totalsRowShown="0">
  <autoFilter ref="E1:E3" xr:uid="{19CC759B-DCD4-41AC-9838-66132C3E8E9E}"/>
  <tableColumns count="1">
    <tableColumn id="1" xr3:uid="{D82ABA74-1933-49F7-9945-DD63ED7F5845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AA89A-907B-493D-8F6F-B4576CF79656}">
  <dimension ref="A1:F9"/>
  <sheetViews>
    <sheetView tabSelected="1" workbookViewId="0">
      <selection activeCell="D4" sqref="D4"/>
    </sheetView>
  </sheetViews>
  <sheetFormatPr defaultRowHeight="15" x14ac:dyDescent="0.25"/>
  <cols>
    <col min="1" max="1" width="30.42578125" bestFit="1" customWidth="1"/>
    <col min="5" max="5" width="11" hidden="1" customWidth="1"/>
  </cols>
  <sheetData>
    <row r="1" spans="1:6" x14ac:dyDescent="0.25">
      <c r="A1" t="s">
        <v>0</v>
      </c>
      <c r="B1">
        <f>IF(D1="YES",IF(B2&gt;0,IF(B2/10000&lt;2,2,ROUND(B2/10000,0)),0),0)</f>
        <v>2</v>
      </c>
      <c r="C1" t="s">
        <v>8</v>
      </c>
      <c r="D1" s="1" t="s">
        <v>15</v>
      </c>
      <c r="E1" t="s">
        <v>17</v>
      </c>
    </row>
    <row r="2" spans="1:6" x14ac:dyDescent="0.25">
      <c r="A2" t="s">
        <v>1</v>
      </c>
      <c r="B2">
        <f>ROUND(111*B3/1000,0)</f>
        <v>52</v>
      </c>
      <c r="C2" t="s">
        <v>9</v>
      </c>
      <c r="E2" t="s">
        <v>15</v>
      </c>
    </row>
    <row r="3" spans="1:6" x14ac:dyDescent="0.25">
      <c r="A3" t="s">
        <v>2</v>
      </c>
      <c r="B3">
        <f>ROUND(D3/9,0)</f>
        <v>468</v>
      </c>
      <c r="C3" t="s">
        <v>10</v>
      </c>
      <c r="D3" s="1">
        <v>4215</v>
      </c>
      <c r="E3" t="s">
        <v>16</v>
      </c>
      <c r="F3" t="s">
        <v>19</v>
      </c>
    </row>
    <row r="4" spans="1:6" x14ac:dyDescent="0.25">
      <c r="A4" t="s">
        <v>3</v>
      </c>
      <c r="B4">
        <f>IF(D4="YES",ROUND(B3*0.05,0),0)</f>
        <v>0</v>
      </c>
      <c r="C4" t="s">
        <v>10</v>
      </c>
      <c r="D4" s="1" t="s">
        <v>16</v>
      </c>
    </row>
    <row r="5" spans="1:6" x14ac:dyDescent="0.25">
      <c r="A5" t="s">
        <v>4</v>
      </c>
      <c r="B5">
        <f>IF(D5="YES",ROUND(B3*0.05,0),0)</f>
        <v>0</v>
      </c>
      <c r="C5" t="s">
        <v>10</v>
      </c>
      <c r="D5" s="1" t="s">
        <v>16</v>
      </c>
    </row>
    <row r="6" spans="1:6" x14ac:dyDescent="0.25">
      <c r="A6" t="s">
        <v>5</v>
      </c>
      <c r="B6">
        <f>ROUNDUP(B3/7410,2)</f>
        <v>6.9999999999999993E-2</v>
      </c>
      <c r="C6" t="s">
        <v>11</v>
      </c>
    </row>
    <row r="7" spans="1:6" x14ac:dyDescent="0.25">
      <c r="A7" t="s">
        <v>18</v>
      </c>
      <c r="B7">
        <f>ROUND(D3/43560,2)</f>
        <v>0.1</v>
      </c>
      <c r="C7" t="s">
        <v>12</v>
      </c>
    </row>
    <row r="8" spans="1:6" x14ac:dyDescent="0.25">
      <c r="A8" t="s">
        <v>6</v>
      </c>
      <c r="B8">
        <f>ROUND(2*300*D3/1000/1000,0)+IF(D5="YES",ROUND(300*B5*9/1000/1000,0),0)</f>
        <v>3</v>
      </c>
      <c r="C8" t="s">
        <v>13</v>
      </c>
    </row>
    <row r="9" spans="1:6" x14ac:dyDescent="0.25">
      <c r="A9" t="s">
        <v>7</v>
      </c>
      <c r="B9">
        <f>ROUND(D9/1000,2)</f>
        <v>0</v>
      </c>
      <c r="C9" t="s">
        <v>14</v>
      </c>
      <c r="D9" s="1"/>
      <c r="F9" t="s">
        <v>19</v>
      </c>
    </row>
  </sheetData>
  <dataValidations count="1">
    <dataValidation type="list" allowBlank="1" showInputMessage="1" showErrorMessage="1" sqref="D1 D4:D5" xr:uid="{EB2D47C2-C884-461B-9F93-FC08F24B8103}">
      <formula1>$E$2:$E$3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Barbour</dc:creator>
  <cp:lastModifiedBy>Nathan Brickner</cp:lastModifiedBy>
  <dcterms:created xsi:type="dcterms:W3CDTF">2019-03-19T12:56:02Z</dcterms:created>
  <dcterms:modified xsi:type="dcterms:W3CDTF">2024-08-30T14:53:09Z</dcterms:modified>
</cp:coreProperties>
</file>